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AMPLE CD MARKETING BUDGET" sheetId="1" r:id="rId1"/>
  </sheets>
  <definedNames>
    <definedName name="_xlnm.Print_Area" localSheetId="0">'SAMPLE CD MARKETING BUDGET'!$A$1:$E$80</definedName>
  </definedNames>
  <calcPr fullCalcOnLoad="1"/>
</workbook>
</file>

<file path=xl/sharedStrings.xml><?xml version="1.0" encoding="utf-8"?>
<sst xmlns="http://schemas.openxmlformats.org/spreadsheetml/2006/main" count="71" uniqueCount="70">
  <si>
    <t>Postage</t>
  </si>
  <si>
    <t>TOTAL PROMOTIONAL MATERIALS</t>
  </si>
  <si>
    <t>NET PROFIT</t>
  </si>
  <si>
    <t>Business cards</t>
  </si>
  <si>
    <t>Licensing</t>
  </si>
  <si>
    <t>Postcards</t>
  </si>
  <si>
    <t>CD Sales ($10/unit)</t>
  </si>
  <si>
    <t>Online CD</t>
  </si>
  <si>
    <t>Lodging</t>
  </si>
  <si>
    <t>TOTAL MISCELLANEOUS</t>
  </si>
  <si>
    <t>Website Hosting</t>
  </si>
  <si>
    <t>Buttons/Pins</t>
  </si>
  <si>
    <t>TOTAL LIVE SHOWS/TOURING</t>
  </si>
  <si>
    <t>Sonicbids EPK</t>
  </si>
  <si>
    <t>LIVE SHOWS/TOURING</t>
  </si>
  <si>
    <t>COST OF GOODS SOLD</t>
  </si>
  <si>
    <t>Digital Download cards</t>
  </si>
  <si>
    <t>MEDIA/PUBLICITY</t>
  </si>
  <si>
    <t>Merchandise (Shirts etc.)</t>
  </si>
  <si>
    <t>Legal</t>
  </si>
  <si>
    <t>ALBUM</t>
  </si>
  <si>
    <t>Digital Sales ($6.50/album)</t>
  </si>
  <si>
    <t>Other</t>
  </si>
  <si>
    <t>SAMPLE CD MARKETING BUDGET</t>
  </si>
  <si>
    <t>Most Likely</t>
  </si>
  <si>
    <t>LIVE</t>
  </si>
  <si>
    <t>Radio Promoter</t>
  </si>
  <si>
    <t>CD Replication (1000 units)</t>
  </si>
  <si>
    <t>Music Video</t>
  </si>
  <si>
    <t>TOTAL MEDIA/PUBLICITY</t>
  </si>
  <si>
    <t>Courtesy of Dave Cool &amp; MBS Business Media</t>
  </si>
  <si>
    <t>Photo Shoot</t>
  </si>
  <si>
    <t>Physical/In-Store (One Sheets etc.)</t>
  </si>
  <si>
    <t>TOTAL MUSIC REVENUE</t>
  </si>
  <si>
    <t>Low</t>
  </si>
  <si>
    <t>TOTAL PROFESSIONAL SERVICES</t>
  </si>
  <si>
    <t>Graphic Design</t>
  </si>
  <si>
    <t>TOTAL WEBSITE &amp; E-MAIL</t>
  </si>
  <si>
    <t>Merchandise</t>
  </si>
  <si>
    <t>E-mail List Management</t>
  </si>
  <si>
    <t>Stickers</t>
  </si>
  <si>
    <t>Digital Units sold:</t>
  </si>
  <si>
    <t>Conference &amp; Festival Fees</t>
  </si>
  <si>
    <t>Office Expenses</t>
  </si>
  <si>
    <t>WEBSITE &amp; E-MAIL</t>
  </si>
  <si>
    <t>PROMOTIONAL MATERIALS</t>
  </si>
  <si>
    <t>PROFESSIONAL SERVICES</t>
  </si>
  <si>
    <t>TOTAL DISTRIBUTION</t>
  </si>
  <si>
    <t>Live Shows/Touring (Avg. $200/show)</t>
  </si>
  <si>
    <t>Description</t>
  </si>
  <si>
    <t xml:space="preserve"> MARKETING EXPENSES</t>
  </si>
  <si>
    <t>Advertising</t>
  </si>
  <si>
    <t>Mechanical Licenses</t>
  </si>
  <si>
    <t>Web Design</t>
  </si>
  <si>
    <t># Shows</t>
  </si>
  <si>
    <t>Publicist</t>
  </si>
  <si>
    <t>MUSIC REVENUE</t>
  </si>
  <si>
    <t>Posters</t>
  </si>
  <si>
    <t>Food &amp; Gas</t>
  </si>
  <si>
    <t>TOTAL COST OF GOODS SOLD</t>
  </si>
  <si>
    <t>DISTRIBUTION</t>
  </si>
  <si>
    <t>MISCELLANEOUS</t>
  </si>
  <si>
    <t>High</t>
  </si>
  <si>
    <t>Physical Units sold:</t>
  </si>
  <si>
    <t>Digital</t>
  </si>
  <si>
    <t>TOTAL MARKETING EXPENSES</t>
  </si>
  <si>
    <t>www.davecool.ca</t>
  </si>
  <si>
    <t xml:space="preserve">www.mbsolutions.com </t>
  </si>
  <si>
    <t xml:space="preserve">Physical Press Kits </t>
  </si>
  <si>
    <t>Send Press release via Wire Service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</si>
</sst>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;&quot;$&quot;\(#,##0\)"/>
  </numFmts>
  <fonts count="42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/>
    </xf>
    <xf numFmtId="0" fontId="4" fillId="34" borderId="10" xfId="0" applyNumberFormat="1" applyFont="1" applyFill="1" applyBorder="1" applyAlignment="1">
      <alignment horizontal="right" vertical="top"/>
    </xf>
    <xf numFmtId="165" fontId="4" fillId="34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right" vertical="top"/>
    </xf>
    <xf numFmtId="0" fontId="4" fillId="35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3" fillId="36" borderId="10" xfId="0" applyNumberFormat="1" applyFont="1" applyFill="1" applyBorder="1" applyAlignment="1">
      <alignment horizontal="right"/>
    </xf>
    <xf numFmtId="0" fontId="4" fillId="36" borderId="10" xfId="0" applyNumberFormat="1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/>
    </xf>
    <xf numFmtId="165" fontId="3" fillId="36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 horizontal="right"/>
    </xf>
    <xf numFmtId="0" fontId="34" fillId="0" borderId="16" xfId="52" applyNumberForma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34" fillId="0" borderId="19" xfId="52" applyNumberFormat="1" applyFill="1" applyBorder="1" applyAlignment="1">
      <alignment horizontal="center" wrapText="1"/>
    </xf>
    <xf numFmtId="0" fontId="34" fillId="0" borderId="20" xfId="52" applyNumberFormat="1" applyFill="1" applyBorder="1" applyAlignment="1">
      <alignment horizontal="center" wrapText="1"/>
    </xf>
    <xf numFmtId="0" fontId="34" fillId="0" borderId="21" xfId="52" applyNumberForma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C0C0C0"/>
      <rgbColor rgb="001FB714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vecool.ca/" TargetMode="External" /><Relationship Id="rId2" Type="http://schemas.openxmlformats.org/officeDocument/2006/relationships/hyperlink" Target="http://www.mbsolution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43">
      <selection activeCell="A78" sqref="A78"/>
    </sheetView>
  </sheetViews>
  <sheetFormatPr defaultColWidth="9.140625" defaultRowHeight="12.75" customHeight="1"/>
  <cols>
    <col min="1" max="1" width="28.421875" style="0" customWidth="1"/>
    <col min="2" max="2" width="33.57421875" style="0" customWidth="1"/>
    <col min="3" max="3" width="10.421875" style="0" customWidth="1"/>
    <col min="4" max="4" width="11.7109375" style="0" customWidth="1"/>
    <col min="5" max="5" width="11.57421875" style="0" customWidth="1"/>
    <col min="6" max="26" width="10.7109375" style="0" customWidth="1"/>
  </cols>
  <sheetData>
    <row r="1" spans="1:6" ht="28.5" customHeight="1">
      <c r="A1" s="1" t="s">
        <v>23</v>
      </c>
      <c r="B1" s="2"/>
      <c r="C1" s="3"/>
      <c r="D1" s="3"/>
      <c r="E1" s="4"/>
      <c r="F1" s="5"/>
    </row>
    <row r="2" spans="1:6" ht="19.5" customHeight="1">
      <c r="A2" s="6"/>
      <c r="B2" s="7" t="s">
        <v>49</v>
      </c>
      <c r="C2" s="8" t="s">
        <v>34</v>
      </c>
      <c r="D2" s="8" t="s">
        <v>24</v>
      </c>
      <c r="E2" s="8" t="s">
        <v>62</v>
      </c>
      <c r="F2" s="5"/>
    </row>
    <row r="3" spans="1:6" ht="15.75" customHeight="1">
      <c r="A3" s="9" t="s">
        <v>56</v>
      </c>
      <c r="B3" s="10"/>
      <c r="C3" s="10"/>
      <c r="D3" s="10"/>
      <c r="E3" s="10"/>
      <c r="F3" s="5"/>
    </row>
    <row r="4" spans="1:6" ht="12.75" customHeight="1">
      <c r="A4" s="42" t="s">
        <v>20</v>
      </c>
      <c r="B4" s="12" t="s">
        <v>63</v>
      </c>
      <c r="C4" s="11">
        <v>500</v>
      </c>
      <c r="D4" s="11">
        <v>750</v>
      </c>
      <c r="E4" s="11">
        <v>1000</v>
      </c>
      <c r="F4" s="5"/>
    </row>
    <row r="5" spans="1:6" ht="12.75" customHeight="1">
      <c r="A5" s="13"/>
      <c r="B5" s="14" t="s">
        <v>6</v>
      </c>
      <c r="C5" s="15">
        <f>10*C4</f>
        <v>5000</v>
      </c>
      <c r="D5" s="15">
        <f>10*D4</f>
        <v>7500</v>
      </c>
      <c r="E5" s="15">
        <f>10*E4</f>
        <v>10000</v>
      </c>
      <c r="F5" s="5"/>
    </row>
    <row r="6" spans="1:6" ht="12.75" customHeight="1">
      <c r="A6" s="13"/>
      <c r="B6" s="12" t="s">
        <v>41</v>
      </c>
      <c r="C6" s="11">
        <v>250</v>
      </c>
      <c r="D6" s="11">
        <v>500</v>
      </c>
      <c r="E6" s="11">
        <v>750</v>
      </c>
      <c r="F6" s="5"/>
    </row>
    <row r="7" spans="1:6" ht="12.75" customHeight="1">
      <c r="A7" s="13"/>
      <c r="B7" s="13" t="s">
        <v>21</v>
      </c>
      <c r="C7" s="15">
        <f>6.5*C6</f>
        <v>1625</v>
      </c>
      <c r="D7" s="15">
        <f>(6.5*D6)</f>
        <v>3250</v>
      </c>
      <c r="E7" s="15">
        <f>(6.5*E6)</f>
        <v>4875</v>
      </c>
      <c r="F7" s="5"/>
    </row>
    <row r="8" spans="1:6" ht="12.75" customHeight="1">
      <c r="A8" s="13"/>
      <c r="B8" s="13"/>
      <c r="C8" s="13"/>
      <c r="D8" s="13"/>
      <c r="E8" s="13"/>
      <c r="F8" s="5"/>
    </row>
    <row r="9" spans="1:6" ht="12.75" customHeight="1">
      <c r="A9" s="42" t="s">
        <v>25</v>
      </c>
      <c r="B9" s="11" t="s">
        <v>54</v>
      </c>
      <c r="C9" s="11">
        <v>36</v>
      </c>
      <c r="D9" s="11">
        <v>48</v>
      </c>
      <c r="E9" s="11">
        <v>72</v>
      </c>
      <c r="F9" s="5"/>
    </row>
    <row r="10" spans="1:6" ht="12.75" customHeight="1">
      <c r="A10" s="13"/>
      <c r="B10" s="13" t="s">
        <v>48</v>
      </c>
      <c r="C10" s="15">
        <f>200*C9</f>
        <v>7200</v>
      </c>
      <c r="D10" s="15">
        <f>200*D9</f>
        <v>9600</v>
      </c>
      <c r="E10" s="15">
        <f>200*E9</f>
        <v>14400</v>
      </c>
      <c r="F10" s="5"/>
    </row>
    <row r="11" spans="1:6" ht="12.75" customHeight="1">
      <c r="A11" s="42" t="s">
        <v>22</v>
      </c>
      <c r="B11" s="13"/>
      <c r="C11" s="13"/>
      <c r="D11" s="13"/>
      <c r="E11" s="13"/>
      <c r="F11" s="5"/>
    </row>
    <row r="12" spans="1:6" ht="12.75" customHeight="1">
      <c r="A12" s="13"/>
      <c r="B12" s="13" t="s">
        <v>38</v>
      </c>
      <c r="C12" s="15">
        <v>500</v>
      </c>
      <c r="D12" s="15">
        <v>1000</v>
      </c>
      <c r="E12" s="15">
        <v>2000</v>
      </c>
      <c r="F12" s="5"/>
    </row>
    <row r="13" spans="1:6" ht="12.75" customHeight="1">
      <c r="A13" s="13"/>
      <c r="B13" s="13" t="s">
        <v>4</v>
      </c>
      <c r="C13" s="15">
        <v>0</v>
      </c>
      <c r="D13" s="15">
        <v>250</v>
      </c>
      <c r="E13" s="15">
        <v>500</v>
      </c>
      <c r="F13" s="5"/>
    </row>
    <row r="14" spans="1:6" ht="16.5" customHeight="1">
      <c r="A14" s="16"/>
      <c r="B14" s="17" t="s">
        <v>33</v>
      </c>
      <c r="C14" s="18">
        <f>C5+C7+C10+C12+C13</f>
        <v>14325</v>
      </c>
      <c r="D14" s="18">
        <f>D5+D7+D10+D12+D13</f>
        <v>21600</v>
      </c>
      <c r="E14" s="18">
        <f>E5+E7+E10+E12+E13</f>
        <v>31775</v>
      </c>
      <c r="F14" s="5"/>
    </row>
    <row r="15" spans="1:6" ht="12.75" customHeight="1">
      <c r="A15" s="19"/>
      <c r="B15" s="20"/>
      <c r="C15" s="21"/>
      <c r="D15" s="21"/>
      <c r="E15" s="21"/>
      <c r="F15" s="5"/>
    </row>
    <row r="16" spans="1:6" ht="15.75" customHeight="1">
      <c r="A16" s="22" t="s">
        <v>50</v>
      </c>
      <c r="B16" s="23"/>
      <c r="C16" s="23"/>
      <c r="D16" s="23"/>
      <c r="E16" s="23"/>
      <c r="F16" s="5"/>
    </row>
    <row r="17" spans="1:6" ht="16.5" customHeight="1">
      <c r="A17" s="24"/>
      <c r="B17" s="25"/>
      <c r="C17" s="25"/>
      <c r="D17" s="25"/>
      <c r="E17" s="25"/>
      <c r="F17" s="5"/>
    </row>
    <row r="18" spans="1:6" ht="15" customHeight="1">
      <c r="A18" s="26" t="s">
        <v>15</v>
      </c>
      <c r="B18" s="27"/>
      <c r="C18" s="28"/>
      <c r="D18" s="28"/>
      <c r="E18" s="28"/>
      <c r="F18" s="5"/>
    </row>
    <row r="19" spans="1:6" ht="12.75" customHeight="1">
      <c r="A19" s="25"/>
      <c r="B19" s="29" t="s">
        <v>27</v>
      </c>
      <c r="C19" s="30">
        <v>1500</v>
      </c>
      <c r="D19" s="30">
        <v>2000</v>
      </c>
      <c r="E19" s="30">
        <v>2500</v>
      </c>
      <c r="F19" s="5"/>
    </row>
    <row r="20" spans="1:6" ht="12.75" customHeight="1">
      <c r="A20" s="25"/>
      <c r="B20" s="29" t="s">
        <v>16</v>
      </c>
      <c r="C20" s="29">
        <v>0</v>
      </c>
      <c r="D20" s="29">
        <v>100</v>
      </c>
      <c r="E20" s="29">
        <v>200</v>
      </c>
      <c r="F20" s="5"/>
    </row>
    <row r="21" spans="1:6" ht="12.75" customHeight="1">
      <c r="A21" s="25"/>
      <c r="B21" s="29" t="s">
        <v>52</v>
      </c>
      <c r="C21" s="29">
        <v>100</v>
      </c>
      <c r="D21" s="29">
        <v>200</v>
      </c>
      <c r="E21" s="29">
        <v>300</v>
      </c>
      <c r="F21" s="5"/>
    </row>
    <row r="22" spans="1:6" ht="12.75" customHeight="1">
      <c r="A22" s="25"/>
      <c r="B22" s="31" t="s">
        <v>18</v>
      </c>
      <c r="C22" s="30">
        <v>250</v>
      </c>
      <c r="D22" s="30">
        <v>500</v>
      </c>
      <c r="E22" s="30">
        <v>1000</v>
      </c>
      <c r="F22" s="5"/>
    </row>
    <row r="23" spans="1:6" ht="13.5" customHeight="1">
      <c r="A23" s="32"/>
      <c r="B23" s="26" t="s">
        <v>59</v>
      </c>
      <c r="C23" s="33">
        <f>SUM(C19:C22)</f>
        <v>1850</v>
      </c>
      <c r="D23" s="33">
        <f>SUM(D19:D22)</f>
        <v>2800</v>
      </c>
      <c r="E23" s="33">
        <f>SUM(E19:E22)</f>
        <v>4000</v>
      </c>
      <c r="F23" s="5"/>
    </row>
    <row r="24" spans="1:6" ht="13.5" customHeight="1">
      <c r="A24" s="7"/>
      <c r="B24" s="7"/>
      <c r="C24" s="34"/>
      <c r="D24" s="34"/>
      <c r="E24" s="34"/>
      <c r="F24" s="5"/>
    </row>
    <row r="25" spans="1:6" ht="15" customHeight="1">
      <c r="A25" s="26" t="s">
        <v>14</v>
      </c>
      <c r="B25" s="32"/>
      <c r="C25" s="33"/>
      <c r="D25" s="33"/>
      <c r="E25" s="33"/>
      <c r="F25" s="5"/>
    </row>
    <row r="26" spans="1:6" ht="12.75" customHeight="1">
      <c r="A26" s="35"/>
      <c r="B26" s="29" t="s">
        <v>57</v>
      </c>
      <c r="C26" s="29">
        <v>150</v>
      </c>
      <c r="D26" s="29">
        <v>240</v>
      </c>
      <c r="E26" s="29">
        <v>300</v>
      </c>
      <c r="F26" s="5"/>
    </row>
    <row r="27" spans="1:6" ht="12.75" customHeight="1">
      <c r="A27" s="35"/>
      <c r="B27" s="29" t="s">
        <v>0</v>
      </c>
      <c r="C27" s="29">
        <v>50</v>
      </c>
      <c r="D27" s="29">
        <v>100</v>
      </c>
      <c r="E27" s="29">
        <v>200</v>
      </c>
      <c r="F27" s="5"/>
    </row>
    <row r="28" spans="1:6" ht="12.75" customHeight="1">
      <c r="A28" s="35"/>
      <c r="B28" s="29" t="s">
        <v>58</v>
      </c>
      <c r="C28" s="29">
        <f>C9*30</f>
        <v>1080</v>
      </c>
      <c r="D28" s="29">
        <f>D9*30</f>
        <v>1440</v>
      </c>
      <c r="E28" s="29">
        <f>E9*30</f>
        <v>2160</v>
      </c>
      <c r="F28" s="5"/>
    </row>
    <row r="29" spans="1:6" ht="12.75" customHeight="1">
      <c r="A29" s="35"/>
      <c r="B29" s="29" t="s">
        <v>8</v>
      </c>
      <c r="C29" s="29">
        <f>100*12</f>
        <v>1200</v>
      </c>
      <c r="D29" s="29">
        <f>100*16</f>
        <v>1600</v>
      </c>
      <c r="E29" s="29">
        <f>100*24</f>
        <v>2400</v>
      </c>
      <c r="F29" s="5"/>
    </row>
    <row r="30" spans="1:6" ht="12.75" customHeight="1">
      <c r="A30" s="35"/>
      <c r="B30" s="29" t="s">
        <v>42</v>
      </c>
      <c r="C30" s="29">
        <v>0</v>
      </c>
      <c r="D30" s="29">
        <v>250</v>
      </c>
      <c r="E30" s="29">
        <v>500</v>
      </c>
      <c r="F30" s="5"/>
    </row>
    <row r="31" spans="1:6" ht="13.5" customHeight="1">
      <c r="A31" s="32"/>
      <c r="B31" s="26" t="s">
        <v>12</v>
      </c>
      <c r="C31" s="33">
        <f>SUM(C26:C30)</f>
        <v>2480</v>
      </c>
      <c r="D31" s="33">
        <f>SUM(D26:D30)</f>
        <v>3630</v>
      </c>
      <c r="E31" s="33">
        <f>SUM(E26:E30)</f>
        <v>5560</v>
      </c>
      <c r="F31" s="5"/>
    </row>
    <row r="32" spans="1:6" ht="13.5" customHeight="1">
      <c r="A32" s="35"/>
      <c r="B32" s="29"/>
      <c r="C32" s="36"/>
      <c r="D32" s="36"/>
      <c r="E32" s="36"/>
      <c r="F32" s="5"/>
    </row>
    <row r="33" spans="1:6" ht="12.75" customHeight="1">
      <c r="A33" s="26" t="s">
        <v>17</v>
      </c>
      <c r="B33" s="32"/>
      <c r="C33" s="33"/>
      <c r="D33" s="33"/>
      <c r="E33" s="33"/>
      <c r="F33" s="5"/>
    </row>
    <row r="34" spans="1:6" ht="12.75" customHeight="1">
      <c r="A34" s="35"/>
      <c r="B34" s="41" t="s">
        <v>55</v>
      </c>
      <c r="C34" s="14">
        <v>1000</v>
      </c>
      <c r="D34" s="14">
        <v>2000</v>
      </c>
      <c r="E34" s="14">
        <v>3000</v>
      </c>
      <c r="F34" s="5"/>
    </row>
    <row r="35" spans="1:6" ht="12.75" customHeight="1">
      <c r="A35" s="35"/>
      <c r="B35" s="41" t="s">
        <v>26</v>
      </c>
      <c r="C35" s="14">
        <v>1000</v>
      </c>
      <c r="D35" s="14">
        <v>2000</v>
      </c>
      <c r="E35" s="14">
        <v>3000</v>
      </c>
      <c r="F35" s="5"/>
    </row>
    <row r="36" spans="1:6" ht="12.75" customHeight="1">
      <c r="A36" s="35"/>
      <c r="B36" s="29" t="s">
        <v>13</v>
      </c>
      <c r="C36" s="29">
        <v>0</v>
      </c>
      <c r="D36" s="29">
        <v>50</v>
      </c>
      <c r="E36" s="29">
        <v>100</v>
      </c>
      <c r="F36" s="5"/>
    </row>
    <row r="37" spans="1:6" ht="12.75" customHeight="1">
      <c r="A37" s="35"/>
      <c r="B37" s="29" t="s">
        <v>68</v>
      </c>
      <c r="C37" s="29">
        <v>50</v>
      </c>
      <c r="D37" s="29">
        <v>150</v>
      </c>
      <c r="E37" s="29">
        <v>250</v>
      </c>
      <c r="F37" s="5"/>
    </row>
    <row r="38" spans="1:6" ht="12.75" customHeight="1">
      <c r="A38" s="35"/>
      <c r="B38" s="29" t="s">
        <v>0</v>
      </c>
      <c r="C38" s="29">
        <v>100</v>
      </c>
      <c r="D38" s="29">
        <v>200</v>
      </c>
      <c r="E38" s="29">
        <v>300</v>
      </c>
      <c r="F38" s="5"/>
    </row>
    <row r="39" spans="1:6" ht="12.75" customHeight="1">
      <c r="A39" s="35"/>
      <c r="B39" s="29" t="s">
        <v>69</v>
      </c>
      <c r="C39" s="29">
        <v>100</v>
      </c>
      <c r="D39" s="29">
        <v>200</v>
      </c>
      <c r="E39" s="29">
        <v>300</v>
      </c>
      <c r="F39" s="5"/>
    </row>
    <row r="40" spans="1:6" ht="12.75" customHeight="1">
      <c r="A40" s="35"/>
      <c r="B40" s="29" t="s">
        <v>51</v>
      </c>
      <c r="C40" s="29">
        <v>0</v>
      </c>
      <c r="D40" s="29">
        <v>250</v>
      </c>
      <c r="E40" s="29">
        <v>500</v>
      </c>
      <c r="F40" s="5"/>
    </row>
    <row r="41" spans="1:6" ht="12.75" customHeight="1">
      <c r="A41" s="32"/>
      <c r="B41" s="26" t="s">
        <v>29</v>
      </c>
      <c r="C41" s="33">
        <f>SUM(C34:C40)</f>
        <v>2250</v>
      </c>
      <c r="D41" s="33">
        <f>SUM(D34:D40)</f>
        <v>4850</v>
      </c>
      <c r="E41" s="33">
        <f>SUM(E34:E40)</f>
        <v>7450</v>
      </c>
      <c r="F41" s="5"/>
    </row>
    <row r="42" spans="1:6" ht="12.75" customHeight="1">
      <c r="A42" s="7"/>
      <c r="B42" s="35"/>
      <c r="C42" s="34"/>
      <c r="D42" s="34"/>
      <c r="E42" s="34"/>
      <c r="F42" s="5"/>
    </row>
    <row r="43" spans="1:6" ht="12.75" customHeight="1">
      <c r="A43" s="26" t="s">
        <v>60</v>
      </c>
      <c r="B43" s="32"/>
      <c r="C43" s="33"/>
      <c r="D43" s="33"/>
      <c r="E43" s="33"/>
      <c r="F43" s="5"/>
    </row>
    <row r="44" spans="1:6" ht="12.75" customHeight="1">
      <c r="A44" s="35"/>
      <c r="B44" s="29" t="s">
        <v>32</v>
      </c>
      <c r="C44" s="29">
        <v>0</v>
      </c>
      <c r="D44" s="29">
        <v>50</v>
      </c>
      <c r="E44" s="29">
        <v>100</v>
      </c>
      <c r="F44" s="5"/>
    </row>
    <row r="45" spans="1:6" ht="12.75" customHeight="1">
      <c r="A45" s="35"/>
      <c r="B45" s="29" t="s">
        <v>7</v>
      </c>
      <c r="C45" s="29">
        <v>40</v>
      </c>
      <c r="D45" s="29">
        <v>40</v>
      </c>
      <c r="E45" s="29">
        <v>40</v>
      </c>
      <c r="F45" s="5"/>
    </row>
    <row r="46" spans="1:6" ht="12.75" customHeight="1">
      <c r="A46" s="35"/>
      <c r="B46" s="29" t="s">
        <v>64</v>
      </c>
      <c r="C46" s="29">
        <v>0</v>
      </c>
      <c r="D46" s="29">
        <v>50</v>
      </c>
      <c r="E46" s="29">
        <v>50</v>
      </c>
      <c r="F46" s="5"/>
    </row>
    <row r="47" spans="1:6" ht="12.75" customHeight="1">
      <c r="A47" s="32"/>
      <c r="B47" s="26" t="s">
        <v>47</v>
      </c>
      <c r="C47" s="33">
        <f>SUM(C44:C46)</f>
        <v>40</v>
      </c>
      <c r="D47" s="33">
        <f>SUM(D44:D46)</f>
        <v>140</v>
      </c>
      <c r="E47" s="33">
        <f>SUM(E44:E46)</f>
        <v>190</v>
      </c>
      <c r="F47" s="5"/>
    </row>
    <row r="48" spans="1:6" ht="12.75" customHeight="1">
      <c r="A48" s="7"/>
      <c r="B48" s="35"/>
      <c r="C48" s="34"/>
      <c r="D48" s="34"/>
      <c r="E48" s="34"/>
      <c r="F48" s="5"/>
    </row>
    <row r="49" spans="1:6" ht="12.75" customHeight="1">
      <c r="A49" s="26" t="s">
        <v>45</v>
      </c>
      <c r="B49" s="32"/>
      <c r="C49" s="33"/>
      <c r="D49" s="33"/>
      <c r="E49" s="33"/>
      <c r="F49" s="5"/>
    </row>
    <row r="50" spans="1:6" ht="12.75" customHeight="1">
      <c r="A50" s="35"/>
      <c r="B50" s="29" t="s">
        <v>3</v>
      </c>
      <c r="C50" s="29">
        <v>50</v>
      </c>
      <c r="D50" s="29">
        <v>75</v>
      </c>
      <c r="E50" s="29">
        <v>100</v>
      </c>
      <c r="F50" s="5"/>
    </row>
    <row r="51" spans="1:6" ht="12.75" customHeight="1">
      <c r="A51" s="35"/>
      <c r="B51" s="29" t="s">
        <v>5</v>
      </c>
      <c r="C51" s="29">
        <v>100</v>
      </c>
      <c r="D51" s="29">
        <v>200</v>
      </c>
      <c r="E51" s="29">
        <v>300</v>
      </c>
      <c r="F51" s="5"/>
    </row>
    <row r="52" spans="1:6" ht="12.75" customHeight="1">
      <c r="A52" s="35"/>
      <c r="B52" s="29" t="s">
        <v>40</v>
      </c>
      <c r="C52" s="29">
        <v>100</v>
      </c>
      <c r="D52" s="29">
        <v>200</v>
      </c>
      <c r="E52" s="29">
        <v>300</v>
      </c>
      <c r="F52" s="5"/>
    </row>
    <row r="53" spans="1:6" ht="12.75" customHeight="1">
      <c r="A53" s="35"/>
      <c r="B53" s="29" t="s">
        <v>11</v>
      </c>
      <c r="C53" s="29">
        <v>25</v>
      </c>
      <c r="D53" s="29">
        <v>50</v>
      </c>
      <c r="E53" s="29">
        <v>100</v>
      </c>
      <c r="F53" s="5"/>
    </row>
    <row r="54" spans="1:6" ht="12.75" customHeight="1">
      <c r="A54" s="32"/>
      <c r="B54" s="26" t="s">
        <v>1</v>
      </c>
      <c r="C54" s="33">
        <f>SUM(C50:C53)</f>
        <v>275</v>
      </c>
      <c r="D54" s="33">
        <f>SUM(D50:D53)</f>
        <v>525</v>
      </c>
      <c r="E54" s="33">
        <f>SUM(E50:E53)</f>
        <v>800</v>
      </c>
      <c r="F54" s="5"/>
    </row>
    <row r="55" spans="1:6" ht="12.75" customHeight="1">
      <c r="A55" s="7"/>
      <c r="B55" s="35"/>
      <c r="C55" s="34"/>
      <c r="D55" s="34"/>
      <c r="E55" s="34"/>
      <c r="F55" s="5"/>
    </row>
    <row r="56" spans="1:6" ht="12.75" customHeight="1">
      <c r="A56" s="26" t="s">
        <v>44</v>
      </c>
      <c r="B56" s="32"/>
      <c r="C56" s="33"/>
      <c r="D56" s="33"/>
      <c r="E56" s="33"/>
      <c r="F56" s="5"/>
    </row>
    <row r="57" spans="1:6" ht="12.75" customHeight="1">
      <c r="A57" s="35"/>
      <c r="B57" s="29" t="s">
        <v>10</v>
      </c>
      <c r="C57" s="29">
        <v>150</v>
      </c>
      <c r="D57" s="29">
        <v>200</v>
      </c>
      <c r="E57" s="29">
        <v>250</v>
      </c>
      <c r="F57" s="5"/>
    </row>
    <row r="58" spans="1:6" ht="12.75" customHeight="1">
      <c r="A58" s="35"/>
      <c r="B58" s="29" t="s">
        <v>39</v>
      </c>
      <c r="C58" s="29">
        <v>0</v>
      </c>
      <c r="D58" s="29">
        <v>75</v>
      </c>
      <c r="E58" s="29">
        <v>150</v>
      </c>
      <c r="F58" s="5"/>
    </row>
    <row r="59" spans="1:6" ht="12.75" customHeight="1">
      <c r="A59" s="32"/>
      <c r="B59" s="26" t="s">
        <v>37</v>
      </c>
      <c r="C59" s="33">
        <f>SUM(C57:C58)</f>
        <v>150</v>
      </c>
      <c r="D59" s="33">
        <f>SUM(D57:D58)</f>
        <v>275</v>
      </c>
      <c r="E59" s="33">
        <f>SUM(E57:E58)</f>
        <v>400</v>
      </c>
      <c r="F59" s="5"/>
    </row>
    <row r="60" spans="1:6" ht="12.75" customHeight="1">
      <c r="A60" s="7"/>
      <c r="B60" s="35"/>
      <c r="C60" s="34"/>
      <c r="D60" s="34"/>
      <c r="E60" s="34"/>
      <c r="F60" s="5"/>
    </row>
    <row r="61" spans="1:6" ht="12.75" customHeight="1">
      <c r="A61" s="26" t="s">
        <v>46</v>
      </c>
      <c r="B61" s="32"/>
      <c r="C61" s="33"/>
      <c r="D61" s="33"/>
      <c r="E61" s="33"/>
      <c r="F61" s="5"/>
    </row>
    <row r="62" spans="1:6" ht="12.75" customHeight="1">
      <c r="A62" s="12"/>
      <c r="B62" s="41" t="s">
        <v>36</v>
      </c>
      <c r="C62" s="14">
        <v>500</v>
      </c>
      <c r="D62" s="14">
        <v>750</v>
      </c>
      <c r="E62" s="14">
        <v>1000</v>
      </c>
      <c r="F62" s="5"/>
    </row>
    <row r="63" spans="1:6" ht="12.75" customHeight="1">
      <c r="A63" s="12"/>
      <c r="B63" s="41" t="s">
        <v>53</v>
      </c>
      <c r="C63" s="14">
        <v>500</v>
      </c>
      <c r="D63" s="14">
        <v>750</v>
      </c>
      <c r="E63" s="14">
        <v>1000</v>
      </c>
      <c r="F63" s="5"/>
    </row>
    <row r="64" spans="1:6" ht="12.75" customHeight="1">
      <c r="A64" s="12"/>
      <c r="B64" s="41" t="s">
        <v>31</v>
      </c>
      <c r="C64" s="14">
        <v>500</v>
      </c>
      <c r="D64" s="14">
        <v>750</v>
      </c>
      <c r="E64" s="14">
        <v>1000</v>
      </c>
      <c r="F64" s="5"/>
    </row>
    <row r="65" spans="1:6" ht="12.75" customHeight="1">
      <c r="A65" s="12"/>
      <c r="B65" s="41" t="s">
        <v>28</v>
      </c>
      <c r="C65" s="14">
        <v>500</v>
      </c>
      <c r="D65" s="14">
        <v>1000</v>
      </c>
      <c r="E65" s="14">
        <v>2000</v>
      </c>
      <c r="F65" s="5"/>
    </row>
    <row r="66" spans="1:6" ht="12.75" customHeight="1">
      <c r="A66" s="35"/>
      <c r="B66" s="29" t="s">
        <v>19</v>
      </c>
      <c r="C66" s="29">
        <v>500</v>
      </c>
      <c r="D66" s="29">
        <v>500</v>
      </c>
      <c r="E66" s="30">
        <v>1000</v>
      </c>
      <c r="F66" s="5"/>
    </row>
    <row r="67" spans="1:6" ht="12.75" customHeight="1">
      <c r="A67" s="32"/>
      <c r="B67" s="26" t="s">
        <v>35</v>
      </c>
      <c r="C67" s="33">
        <f>SUM(C62:C66)</f>
        <v>2500</v>
      </c>
      <c r="D67" s="33">
        <f>SUM(D62:D66)</f>
        <v>3750</v>
      </c>
      <c r="E67" s="33">
        <f>SUM(E62:E66)</f>
        <v>6000</v>
      </c>
      <c r="F67" s="5"/>
    </row>
    <row r="68" spans="1:6" ht="12.75" customHeight="1">
      <c r="A68" s="7"/>
      <c r="B68" s="35"/>
      <c r="C68" s="34"/>
      <c r="D68" s="34"/>
      <c r="E68" s="34"/>
      <c r="F68" s="5"/>
    </row>
    <row r="69" spans="1:6" ht="12.75" customHeight="1">
      <c r="A69" s="26" t="s">
        <v>61</v>
      </c>
      <c r="B69" s="32"/>
      <c r="C69" s="33"/>
      <c r="D69" s="33"/>
      <c r="E69" s="33"/>
      <c r="F69" s="5"/>
    </row>
    <row r="70" spans="1:6" ht="12.75" customHeight="1">
      <c r="A70" s="35"/>
      <c r="B70" s="29" t="s">
        <v>43</v>
      </c>
      <c r="C70" s="29">
        <v>100</v>
      </c>
      <c r="D70" s="29">
        <v>200</v>
      </c>
      <c r="E70" s="29">
        <v>300</v>
      </c>
      <c r="F70" s="5"/>
    </row>
    <row r="71" spans="1:6" ht="13.5" customHeight="1">
      <c r="A71" s="32"/>
      <c r="B71" s="26" t="s">
        <v>9</v>
      </c>
      <c r="C71" s="33">
        <f>SUM(C70:C70)</f>
        <v>100</v>
      </c>
      <c r="D71" s="33">
        <f>SUM(D70:D70)</f>
        <v>200</v>
      </c>
      <c r="E71" s="33">
        <f>SUM(E70:E70)</f>
        <v>300</v>
      </c>
      <c r="F71" s="5"/>
    </row>
    <row r="72" spans="1:6" ht="13.5" customHeight="1">
      <c r="A72" s="19"/>
      <c r="B72" s="31"/>
      <c r="C72" s="31"/>
      <c r="D72" s="31"/>
      <c r="E72" s="31"/>
      <c r="F72" s="5"/>
    </row>
    <row r="73" spans="1:6" ht="18.75" customHeight="1">
      <c r="A73" s="43"/>
      <c r="B73" s="22" t="s">
        <v>65</v>
      </c>
      <c r="C73" s="44">
        <f>C23+C31+C41+C47+C54+C59+C67+C71</f>
        <v>9645</v>
      </c>
      <c r="D73" s="44">
        <f>D23+D31+D41+D47+D54+D59+D67+D71</f>
        <v>16170</v>
      </c>
      <c r="E73" s="44">
        <f>E23+E31+E41+E47+E54+E59+E67+E71</f>
        <v>24700</v>
      </c>
      <c r="F73" s="5"/>
    </row>
    <row r="74" spans="1:6" ht="12.75" customHeight="1">
      <c r="A74" s="20"/>
      <c r="B74" s="37"/>
      <c r="C74" s="37"/>
      <c r="D74" s="37"/>
      <c r="E74" s="37"/>
      <c r="F74" s="5"/>
    </row>
    <row r="75" spans="1:6" ht="13.5" customHeight="1">
      <c r="A75" s="20"/>
      <c r="B75" s="20"/>
      <c r="C75" s="37"/>
      <c r="D75" s="37"/>
      <c r="E75" s="37"/>
      <c r="F75" s="5"/>
    </row>
    <row r="76" spans="1:6" ht="18.75" customHeight="1">
      <c r="A76" s="38"/>
      <c r="B76" s="38" t="s">
        <v>2</v>
      </c>
      <c r="C76" s="39">
        <f>C14-C73</f>
        <v>4680</v>
      </c>
      <c r="D76" s="39">
        <f>D14-D73</f>
        <v>5430</v>
      </c>
      <c r="E76" s="39">
        <f>E14-E73</f>
        <v>7075</v>
      </c>
      <c r="F76" s="5"/>
    </row>
    <row r="77" spans="1:5" ht="12.75" customHeight="1" thickBot="1">
      <c r="A77" s="40"/>
      <c r="B77" s="40"/>
      <c r="C77" s="40"/>
      <c r="D77" s="40"/>
      <c r="E77" s="40"/>
    </row>
    <row r="78" spans="2:3" ht="12.75" customHeight="1">
      <c r="B78" s="46" t="s">
        <v>30</v>
      </c>
      <c r="C78" s="47"/>
    </row>
    <row r="79" spans="2:3" ht="12.75" customHeight="1">
      <c r="B79" s="45" t="s">
        <v>66</v>
      </c>
      <c r="C79" s="48"/>
    </row>
    <row r="80" spans="2:3" ht="12.75" customHeight="1" thickBot="1">
      <c r="B80" s="49" t="s">
        <v>67</v>
      </c>
      <c r="C80" s="50"/>
    </row>
  </sheetData>
  <sheetProtection/>
  <mergeCells count="3">
    <mergeCell ref="B78:C78"/>
    <mergeCell ref="B79:C79"/>
    <mergeCell ref="B80:C80"/>
  </mergeCells>
  <hyperlinks>
    <hyperlink ref="B79" r:id="rId1" display="www.davecool.ca"/>
    <hyperlink ref="B80" r:id="rId2" display="www.mbsolutions.com 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2010-12-08T19:57:12Z</cp:lastPrinted>
  <dcterms:created xsi:type="dcterms:W3CDTF">2010-12-08T19:57:48Z</dcterms:created>
  <dcterms:modified xsi:type="dcterms:W3CDTF">2010-12-08T19:57:48Z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